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E6" i="1"/>
  <c r="F43" i="1" l="1"/>
  <c r="E34" i="1"/>
  <c r="I34" i="1"/>
  <c r="H19" i="1"/>
  <c r="F4" i="1"/>
  <c r="F56" i="1" s="1"/>
  <c r="E54" i="1"/>
  <c r="I54" i="1"/>
  <c r="F54" i="1"/>
  <c r="I6" i="1"/>
  <c r="I4" i="1" s="1"/>
  <c r="I56" i="1" s="1"/>
  <c r="F53" i="1"/>
  <c r="G53" i="1"/>
  <c r="E4" i="1"/>
  <c r="E56" i="1" s="1"/>
  <c r="G6" i="1"/>
  <c r="G4" i="1" s="1"/>
  <c r="G56" i="1" s="1"/>
  <c r="H6" i="1"/>
  <c r="H4" i="1" s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<sst xmlns="http://schemas.openxmlformats.org/spreadsheetml/2006/main" count="83" uniqueCount="23">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</sst>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01 09 2017</v>
      </c>
      <c r="V1" s="18">
        <v>42979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429768</v>
      </c>
      <c r="F4" s="3">
        <f>F6+F19</f>
        <v>34766</v>
      </c>
      <c r="G4" s="3">
        <f>G6+G19</f>
        <v>15211933021.469999</v>
      </c>
      <c r="H4" s="3">
        <f>H6+H19</f>
        <v>37292082.049999997</v>
      </c>
      <c r="I4" s="3">
        <f>I6+I19</f>
        <v>16479895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266300</v>
      </c>
      <c r="F6" s="3">
        <f>F8+F14</f>
        <v>3371</v>
      </c>
      <c r="G6" s="3">
        <f>G8+G14</f>
        <v>14665549045.139999</v>
      </c>
      <c r="H6" s="3">
        <f>H8+H14</f>
        <v>16043741.9</v>
      </c>
      <c r="I6" s="3">
        <f>I8+I14</f>
        <v>1602751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210057</v>
      </c>
      <c r="F8" s="3">
        <f>SUM(F9:F12)</f>
        <v>871</v>
      </c>
      <c r="G8" s="3">
        <f>SUM(G9:G12)</f>
        <v>11793728589.34</v>
      </c>
      <c r="H8" s="3">
        <f>SUM(H9:H12)</f>
        <v>0</v>
      </c>
      <c r="I8" s="3">
        <f>SUM(I9:I12)</f>
        <v>611002</v>
      </c>
    </row>
    <row r="9" spans="1:22" x14ac:dyDescent="0.25">
      <c r="A9" s="6"/>
      <c r="B9" s="7"/>
      <c r="C9" s="6" t="s">
        <v>9</v>
      </c>
      <c r="D9" s="6" t="s">
        <v>10</v>
      </c>
      <c r="E9" s="8">
        <v>19998</v>
      </c>
      <c r="F9" s="8">
        <v>10</v>
      </c>
      <c r="G9" s="8">
        <v>2069341466.4000001</v>
      </c>
      <c r="H9" s="8">
        <v>0</v>
      </c>
      <c r="I9" s="8">
        <v>56568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37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208</v>
      </c>
      <c r="F11" s="8">
        <v>200</v>
      </c>
      <c r="G11" s="8">
        <v>1080618.24</v>
      </c>
      <c r="H11" s="8">
        <v>0</v>
      </c>
      <c r="I11" s="8">
        <v>15335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189851</v>
      </c>
      <c r="F12" s="11">
        <v>661</v>
      </c>
      <c r="G12" s="11">
        <v>9723306504.7000008</v>
      </c>
      <c r="H12" s="11">
        <v>0</v>
      </c>
      <c r="I12" s="11">
        <v>539062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56243</v>
      </c>
      <c r="F14" s="3">
        <f>SUM(F15:F17)</f>
        <v>2500</v>
      </c>
      <c r="G14" s="3">
        <f>SUM(G15:G17)</f>
        <v>2871820455.7999997</v>
      </c>
      <c r="H14" s="3">
        <f>SUM(H15:H17)</f>
        <v>16043741.9</v>
      </c>
      <c r="I14" s="3">
        <f>SUM(I15:I17)</f>
        <v>991749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47001</v>
      </c>
      <c r="F15" s="8">
        <v>0</v>
      </c>
      <c r="G15" s="8">
        <v>2398328766.5999999</v>
      </c>
      <c r="H15" s="8">
        <v>13427327.9</v>
      </c>
      <c r="I15" s="8">
        <v>291897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9242</v>
      </c>
      <c r="F17" s="8">
        <v>2500</v>
      </c>
      <c r="G17" s="8">
        <v>473491689.19999999</v>
      </c>
      <c r="H17" s="8">
        <v>2616414</v>
      </c>
      <c r="I17" s="8">
        <v>699846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163468</v>
      </c>
      <c r="F19" s="3">
        <f>F21+F27</f>
        <v>31395</v>
      </c>
      <c r="G19" s="3">
        <f>G21+G27</f>
        <v>546383976.33000004</v>
      </c>
      <c r="H19" s="3">
        <f>H21+H27</f>
        <v>21248340.149999999</v>
      </c>
      <c r="I19" s="3">
        <f>I21+I27</f>
        <v>14877144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57</v>
      </c>
      <c r="F21" s="3">
        <f>SUM(F22:F25)</f>
        <v>0</v>
      </c>
      <c r="G21" s="3">
        <f>SUM(G22:G25)</f>
        <v>374600</v>
      </c>
      <c r="H21" s="3">
        <f>SUM(H22:H25)</f>
        <v>0</v>
      </c>
      <c r="I21" s="3">
        <f>SUM(I22:I25)</f>
        <v>12384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52</v>
      </c>
      <c r="F22" s="11">
        <v>0</v>
      </c>
      <c r="G22" s="11">
        <v>119600</v>
      </c>
      <c r="H22" s="11">
        <v>0</v>
      </c>
      <c r="I22" s="11">
        <v>10521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5</v>
      </c>
      <c r="F25" s="8">
        <v>0</v>
      </c>
      <c r="G25" s="8">
        <v>255000</v>
      </c>
      <c r="H25" s="11">
        <v>0</v>
      </c>
      <c r="I25" s="8">
        <v>1704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163411</v>
      </c>
      <c r="F27" s="3">
        <f>SUM(F28:F30)</f>
        <v>31395</v>
      </c>
      <c r="G27" s="3">
        <f>SUM(G28:G30)</f>
        <v>546009376.33000004</v>
      </c>
      <c r="H27" s="3">
        <f>SUM(H28:H30)</f>
        <v>21248340.149999999</v>
      </c>
      <c r="I27" s="3">
        <f>SUM(I28:I30)</f>
        <v>14864760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109605</v>
      </c>
      <c r="F28" s="11">
        <v>11600</v>
      </c>
      <c r="G28" s="11">
        <v>354846274.98000002</v>
      </c>
      <c r="H28" s="11">
        <v>15772059.380000001</v>
      </c>
      <c r="I28" s="11">
        <v>9803071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2289</v>
      </c>
      <c r="F29" s="8">
        <v>0</v>
      </c>
      <c r="G29" s="8">
        <v>15448316.300000001</v>
      </c>
      <c r="H29" s="8">
        <v>745141</v>
      </c>
      <c r="I29" s="8">
        <v>174485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51517</v>
      </c>
      <c r="F30" s="11">
        <v>19795</v>
      </c>
      <c r="G30" s="11">
        <v>175714785.05000001</v>
      </c>
      <c r="H30" s="11">
        <v>4731139.7699999996</v>
      </c>
      <c r="I30" s="11">
        <v>4887204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67291</v>
      </c>
      <c r="F43" s="3">
        <f>F44+F48</f>
        <v>16021</v>
      </c>
      <c r="G43" s="3">
        <f>G44+G48</f>
        <v>523676726</v>
      </c>
      <c r="H43" s="3">
        <f>H44+H48</f>
        <v>2729520</v>
      </c>
      <c r="I43" s="3">
        <f>I44+I48</f>
        <v>721738</v>
      </c>
    </row>
    <row r="44" spans="1:9" x14ac:dyDescent="0.25">
      <c r="A44" s="6"/>
      <c r="B44" s="2"/>
      <c r="C44" s="2" t="s">
        <v>8</v>
      </c>
      <c r="D44" s="2"/>
      <c r="E44" s="3">
        <f>E45+E46</f>
        <v>55003</v>
      </c>
      <c r="F44" s="3">
        <f>F45+F46</f>
        <v>4747</v>
      </c>
      <c r="G44" s="3">
        <f>G45+G46</f>
        <v>521076787.5</v>
      </c>
      <c r="H44" s="3">
        <f>H45+H46</f>
        <v>0</v>
      </c>
      <c r="I44" s="3">
        <f>I45+I46</f>
        <v>449004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55003</v>
      </c>
      <c r="F46" s="16">
        <v>4747</v>
      </c>
      <c r="G46" s="16">
        <v>521076787.5</v>
      </c>
      <c r="H46" s="16">
        <v>0</v>
      </c>
      <c r="I46" s="16">
        <v>449004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12288</v>
      </c>
      <c r="F48" s="3">
        <f>F49</f>
        <v>11274</v>
      </c>
      <c r="G48" s="3">
        <f>G49</f>
        <v>2599938.5</v>
      </c>
      <c r="H48" s="3">
        <f>H49</f>
        <v>2729520</v>
      </c>
      <c r="I48" s="3">
        <f>I49</f>
        <v>272734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12288</v>
      </c>
      <c r="F49" s="11">
        <v>11274</v>
      </c>
      <c r="G49" s="11">
        <v>2599938.5</v>
      </c>
      <c r="H49" s="11">
        <v>2729520</v>
      </c>
      <c r="I49" s="11">
        <v>272734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265117</v>
      </c>
      <c r="F53" s="3">
        <f>F8+F21+F35+F44</f>
        <v>5618</v>
      </c>
      <c r="G53" s="3">
        <f>G8+G21+G35+G44</f>
        <v>12315179976.84</v>
      </c>
      <c r="H53" s="3">
        <f>H8+H21+H35+H44</f>
        <v>0</v>
      </c>
      <c r="I53" s="3">
        <f>I8+I21+I35+I44</f>
        <v>1072390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231942</v>
      </c>
      <c r="F54" s="3">
        <f>F14+F27+F38+F48</f>
        <v>45169</v>
      </c>
      <c r="G54" s="3">
        <f>G14+G27+G38+G48</f>
        <v>3420429770.6299996</v>
      </c>
      <c r="H54" s="3">
        <f>H14+H27+H38+H48</f>
        <v>40021602.049999997</v>
      </c>
      <c r="I54" s="3">
        <f>I14+I27+I38+I48</f>
        <v>16129243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497059</v>
      </c>
      <c r="F56" s="3">
        <f>F4+F34+F43</f>
        <v>50787</v>
      </c>
      <c r="G56" s="3">
        <f>G4+G34+G43</f>
        <v>15735609747.469999</v>
      </c>
      <c r="H56" s="3">
        <f>H4+H34+H43</f>
        <v>40021602.049999997</v>
      </c>
      <c r="I56" s="3">
        <f>I4+I34+I43</f>
        <v>17201633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2017-09-04T06:21:41Z</dcterms:modified>
</cp:coreProperties>
</file>